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ousingFirst\Housing First\Grantmanager\HUD Grants\CoC Program Files\FY 2019\CoC Competition\Posting to Web\"/>
    </mc:Choice>
  </mc:AlternateContent>
  <bookViews>
    <workbookView xWindow="0" yWindow="0" windowWidth="28800" windowHeight="12435"/>
  </bookViews>
  <sheets>
    <sheet name="Sheet1" sheetId="1" r:id="rId1"/>
  </sheets>
  <calcPr calcId="152511" concurrentManualCount="4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E28" i="1"/>
  <c r="I28" i="1" s="1"/>
  <c r="E27" i="1"/>
  <c r="I27" i="1" s="1"/>
  <c r="E26" i="1"/>
  <c r="I26" i="1" s="1"/>
  <c r="E25" i="1"/>
  <c r="I25" i="1" s="1"/>
  <c r="E24" i="1"/>
  <c r="I24" i="1" s="1"/>
  <c r="I23" i="1"/>
  <c r="I22" i="1"/>
  <c r="I21" i="1"/>
  <c r="I20" i="1"/>
  <c r="I19" i="1"/>
  <c r="E18" i="1"/>
  <c r="I18" i="1" s="1"/>
  <c r="I29" i="1" l="1"/>
  <c r="I31" i="1" s="1"/>
  <c r="I33" i="1" s="1"/>
</calcChain>
</file>

<file path=xl/sharedStrings.xml><?xml version="1.0" encoding="utf-8"?>
<sst xmlns="http://schemas.openxmlformats.org/spreadsheetml/2006/main" count="61" uniqueCount="30">
  <si>
    <t>Rental Assistance Budget Detail - Baldwin County</t>
  </si>
  <si>
    <t>Organization Name:</t>
  </si>
  <si>
    <t>Project Name:</t>
  </si>
  <si>
    <t>* Type of Rental Assistance:</t>
  </si>
  <si>
    <t>The RRH component of a joint TH-RRH project can only use TRA. The TH component of a Joint TH-RRH project can only use PRA and SRA or the Leased Units budget.</t>
  </si>
  <si>
    <t>* Metropolitan or non-metropolitan FMR area: AL-Daphne-Fairhope-Foley, AL MSA</t>
  </si>
  <si>
    <t>Size of Units</t>
  </si>
  <si>
    <t># Units</t>
  </si>
  <si>
    <t>FMR Area</t>
  </si>
  <si>
    <t>12 Months</t>
  </si>
  <si>
    <t>Total Request</t>
  </si>
  <si>
    <t>SRO</t>
  </si>
  <si>
    <t>x</t>
  </si>
  <si>
    <t>=</t>
  </si>
  <si>
    <t>0 Bedroom</t>
  </si>
  <si>
    <t>1 Bedroom</t>
  </si>
  <si>
    <t>2 Bedrooms</t>
  </si>
  <si>
    <t>3 Bedrooms</t>
  </si>
  <si>
    <t>4 Bedrooms</t>
  </si>
  <si>
    <t>5 Bedrooms</t>
  </si>
  <si>
    <t>6 Bedrooms</t>
  </si>
  <si>
    <t>7 Bedrooms</t>
  </si>
  <si>
    <t>8 Bedrooms</t>
  </si>
  <si>
    <t>9 Bedrooms</t>
  </si>
  <si>
    <t>Total Units</t>
  </si>
  <si>
    <t>Annual Assistance Requested</t>
  </si>
  <si>
    <t>Grant Term in Years</t>
  </si>
  <si>
    <t>Total Request for Grant Term</t>
  </si>
  <si>
    <t>Total Match Required</t>
  </si>
  <si>
    <t>FY2019 CoC Program New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</si>
</sst>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" xfId="0" applyFill="1" applyBorder="1" applyAlignment="1" applyProtection="1">
      <protection locked="0"/>
    </xf>
    <xf numFmtId="164" fontId="0" fillId="2" borderId="2" xfId="1" applyNumberFormat="1" applyFont="1" applyFill="1" applyBorder="1" applyAlignment="1" applyProtection="1">
      <alignment horizontal="center"/>
    </xf>
    <xf numFmtId="44" fontId="0" fillId="2" borderId="2" xfId="1" applyFont="1" applyFill="1" applyBorder="1" applyAlignment="1" applyProtection="1"/>
    <xf numFmtId="0" fontId="0" fillId="0" borderId="2" xfId="0" applyFill="1" applyBorder="1" applyProtection="1">
      <protection locked="0"/>
    </xf>
    <xf numFmtId="44" fontId="0" fillId="2" borderId="2" xfId="1" applyFont="1" applyFill="1" applyBorder="1" applyProtection="1"/>
    <xf numFmtId="0" fontId="0" fillId="2" borderId="2" xfId="0" applyFill="1" applyBorder="1" applyProtection="1"/>
    <xf numFmtId="44" fontId="2" fillId="2" borderId="2" xfId="0" applyNumberFormat="1" applyFont="1" applyFill="1" applyBorder="1" applyProtection="1"/>
    <xf numFmtId="44" fontId="0" fillId="2" borderId="2" xfId="0" applyNumberFormat="1" applyFill="1" applyBorder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workbookViewId="0">
      <selection activeCell="J33" sqref="J33"/>
    </sheetView>
  </sheetViews>
  <sheetFormatPr defaultRowHeight="15" x14ac:dyDescent="0.25"/>
  <cols>
    <col min="1" max="1" width="7.28515625" style="1" customWidth="1"/>
    <col min="2" max="2" width="11.42578125" style="1" customWidth="1"/>
    <col min="3" max="3" width="9.140625" style="1"/>
    <col min="4" max="4" width="4.42578125" style="1" customWidth="1"/>
    <col min="5" max="5" width="10.28515625" style="1" customWidth="1"/>
    <col min="6" max="6" width="3.42578125" style="1" customWidth="1"/>
    <col min="7" max="7" width="10.5703125" style="1" customWidth="1"/>
    <col min="8" max="8" width="4.28515625" style="1" customWidth="1"/>
    <col min="9" max="9" width="24.5703125" style="1" customWidth="1"/>
    <col min="10" max="16384" width="9.140625" style="1"/>
  </cols>
  <sheetData>
    <row r="1" spans="1:11" ht="21" x14ac:dyDescent="0.3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 x14ac:dyDescent="0.3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5" spans="1:11" x14ac:dyDescent="0.25">
      <c r="B5" s="23" t="s">
        <v>1</v>
      </c>
      <c r="C5" s="23"/>
      <c r="D5" s="2"/>
      <c r="E5" s="3"/>
      <c r="F5" s="3"/>
      <c r="G5" s="3"/>
    </row>
    <row r="7" spans="1:11" x14ac:dyDescent="0.25">
      <c r="B7" s="23" t="s">
        <v>2</v>
      </c>
      <c r="C7" s="23"/>
      <c r="D7" s="2"/>
      <c r="E7" s="3"/>
      <c r="F7" s="3"/>
      <c r="G7" s="3"/>
    </row>
    <row r="9" spans="1:11" x14ac:dyDescent="0.25">
      <c r="B9" s="4" t="s">
        <v>3</v>
      </c>
      <c r="E9" s="5"/>
    </row>
    <row r="10" spans="1:11" x14ac:dyDescent="0.25">
      <c r="A10" s="4"/>
      <c r="B10" s="24" t="s">
        <v>4</v>
      </c>
      <c r="C10" s="24"/>
      <c r="D10" s="24"/>
      <c r="E10" s="24"/>
      <c r="F10" s="24"/>
      <c r="G10" s="24"/>
      <c r="H10" s="24"/>
      <c r="I10" s="24"/>
    </row>
    <row r="11" spans="1:11" ht="15" customHeight="1" x14ac:dyDescent="0.25">
      <c r="A11" s="6"/>
      <c r="B11" s="24"/>
      <c r="C11" s="24"/>
      <c r="D11" s="24"/>
      <c r="E11" s="24"/>
      <c r="F11" s="24"/>
      <c r="G11" s="24"/>
      <c r="H11" s="24"/>
      <c r="I11" s="24"/>
    </row>
    <row r="12" spans="1:11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x14ac:dyDescent="0.25">
      <c r="A13" s="6"/>
      <c r="B13" s="7" t="s">
        <v>5</v>
      </c>
      <c r="C13" s="6"/>
      <c r="D13" s="6"/>
      <c r="E13" s="6"/>
      <c r="F13" s="6"/>
      <c r="G13" s="6"/>
      <c r="H13" s="6"/>
      <c r="I13" s="6"/>
    </row>
    <row r="14" spans="1:11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11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1" x14ac:dyDescent="0.25">
      <c r="A16" s="6"/>
      <c r="B16" s="7" t="s">
        <v>6</v>
      </c>
      <c r="C16" s="8" t="s">
        <v>7</v>
      </c>
      <c r="D16" s="6"/>
      <c r="E16" s="7" t="s">
        <v>8</v>
      </c>
      <c r="F16" s="6"/>
      <c r="G16" s="7" t="s">
        <v>9</v>
      </c>
      <c r="H16" s="6"/>
      <c r="I16" s="7" t="s">
        <v>10</v>
      </c>
    </row>
    <row r="17" spans="1:9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ht="20.100000000000001" customHeight="1" x14ac:dyDescent="0.25">
      <c r="A18" s="6"/>
      <c r="B18" s="17" t="s">
        <v>11</v>
      </c>
      <c r="C18" s="9"/>
      <c r="D18" s="18" t="s">
        <v>12</v>
      </c>
      <c r="E18" s="10">
        <f>0.75*E19</f>
        <v>546.75</v>
      </c>
      <c r="F18" s="18" t="s">
        <v>12</v>
      </c>
      <c r="G18" s="18">
        <v>12</v>
      </c>
      <c r="H18" s="18" t="s">
        <v>13</v>
      </c>
      <c r="I18" s="11">
        <f t="shared" ref="I18:I28" si="0">C18*E18*G18</f>
        <v>0</v>
      </c>
    </row>
    <row r="19" spans="1:9" ht="20.100000000000001" customHeight="1" x14ac:dyDescent="0.25">
      <c r="A19" s="6"/>
      <c r="B19" s="17" t="s">
        <v>14</v>
      </c>
      <c r="C19" s="9"/>
      <c r="D19" s="18" t="s">
        <v>12</v>
      </c>
      <c r="E19" s="10">
        <v>729</v>
      </c>
      <c r="F19" s="18" t="s">
        <v>12</v>
      </c>
      <c r="G19" s="18">
        <v>12</v>
      </c>
      <c r="H19" s="18" t="s">
        <v>13</v>
      </c>
      <c r="I19" s="11">
        <f t="shared" si="0"/>
        <v>0</v>
      </c>
    </row>
    <row r="20" spans="1:9" ht="20.100000000000001" customHeight="1" x14ac:dyDescent="0.25">
      <c r="A20" s="6"/>
      <c r="B20" s="17" t="s">
        <v>15</v>
      </c>
      <c r="C20" s="9"/>
      <c r="D20" s="18" t="s">
        <v>12</v>
      </c>
      <c r="E20" s="10">
        <v>762</v>
      </c>
      <c r="F20" s="18" t="s">
        <v>12</v>
      </c>
      <c r="G20" s="18">
        <v>12</v>
      </c>
      <c r="H20" s="18" t="s">
        <v>13</v>
      </c>
      <c r="I20" s="11">
        <f t="shared" si="0"/>
        <v>0</v>
      </c>
    </row>
    <row r="21" spans="1:9" ht="20.100000000000001" customHeight="1" x14ac:dyDescent="0.25">
      <c r="A21" s="6"/>
      <c r="B21" s="17" t="s">
        <v>16</v>
      </c>
      <c r="C21" s="9"/>
      <c r="D21" s="18" t="s">
        <v>12</v>
      </c>
      <c r="E21" s="10">
        <v>879</v>
      </c>
      <c r="F21" s="18" t="s">
        <v>12</v>
      </c>
      <c r="G21" s="18">
        <v>12</v>
      </c>
      <c r="H21" s="18" t="s">
        <v>13</v>
      </c>
      <c r="I21" s="11">
        <f t="shared" si="0"/>
        <v>0</v>
      </c>
    </row>
    <row r="22" spans="1:9" ht="20.100000000000001" customHeight="1" x14ac:dyDescent="0.25">
      <c r="A22" s="6"/>
      <c r="B22" s="17" t="s">
        <v>17</v>
      </c>
      <c r="C22" s="9"/>
      <c r="D22" s="18" t="s">
        <v>12</v>
      </c>
      <c r="E22" s="10">
        <v>1280</v>
      </c>
      <c r="F22" s="18" t="s">
        <v>12</v>
      </c>
      <c r="G22" s="18">
        <v>12</v>
      </c>
      <c r="H22" s="18" t="s">
        <v>13</v>
      </c>
      <c r="I22" s="11">
        <f t="shared" si="0"/>
        <v>0</v>
      </c>
    </row>
    <row r="23" spans="1:9" ht="20.100000000000001" customHeight="1" x14ac:dyDescent="0.25">
      <c r="B23" s="17" t="s">
        <v>18</v>
      </c>
      <c r="C23" s="12"/>
      <c r="D23" s="18" t="s">
        <v>12</v>
      </c>
      <c r="E23" s="10">
        <v>1471</v>
      </c>
      <c r="F23" s="18" t="s">
        <v>12</v>
      </c>
      <c r="G23" s="18">
        <v>12</v>
      </c>
      <c r="H23" s="18" t="s">
        <v>13</v>
      </c>
      <c r="I23" s="13">
        <f t="shared" si="0"/>
        <v>0</v>
      </c>
    </row>
    <row r="24" spans="1:9" ht="20.100000000000001" customHeight="1" x14ac:dyDescent="0.25">
      <c r="B24" s="17" t="s">
        <v>19</v>
      </c>
      <c r="C24" s="12"/>
      <c r="D24" s="18" t="s">
        <v>12</v>
      </c>
      <c r="E24" s="10">
        <f>E23*1.15</f>
        <v>1691.6499999999999</v>
      </c>
      <c r="F24" s="18" t="s">
        <v>12</v>
      </c>
      <c r="G24" s="18">
        <v>12</v>
      </c>
      <c r="H24" s="18" t="s">
        <v>13</v>
      </c>
      <c r="I24" s="13">
        <f t="shared" si="0"/>
        <v>0</v>
      </c>
    </row>
    <row r="25" spans="1:9" ht="20.100000000000001" customHeight="1" x14ac:dyDescent="0.25">
      <c r="B25" s="17" t="s">
        <v>20</v>
      </c>
      <c r="C25" s="12"/>
      <c r="D25" s="18" t="s">
        <v>12</v>
      </c>
      <c r="E25" s="10">
        <f>E23*1.3</f>
        <v>1912.3</v>
      </c>
      <c r="F25" s="18" t="s">
        <v>12</v>
      </c>
      <c r="G25" s="18">
        <v>12</v>
      </c>
      <c r="H25" s="18" t="s">
        <v>13</v>
      </c>
      <c r="I25" s="13">
        <f t="shared" si="0"/>
        <v>0</v>
      </c>
    </row>
    <row r="26" spans="1:9" ht="20.100000000000001" customHeight="1" x14ac:dyDescent="0.25">
      <c r="B26" s="17" t="s">
        <v>21</v>
      </c>
      <c r="C26" s="12"/>
      <c r="D26" s="18" t="s">
        <v>12</v>
      </c>
      <c r="E26" s="10">
        <f>E23*1.45</f>
        <v>2132.9499999999998</v>
      </c>
      <c r="F26" s="18" t="s">
        <v>12</v>
      </c>
      <c r="G26" s="18">
        <v>12</v>
      </c>
      <c r="H26" s="18" t="s">
        <v>13</v>
      </c>
      <c r="I26" s="13">
        <f t="shared" si="0"/>
        <v>0</v>
      </c>
    </row>
    <row r="27" spans="1:9" ht="20.100000000000001" customHeight="1" x14ac:dyDescent="0.25">
      <c r="B27" s="17" t="s">
        <v>22</v>
      </c>
      <c r="C27" s="12"/>
      <c r="D27" s="18" t="s">
        <v>12</v>
      </c>
      <c r="E27" s="10">
        <f>E23*1.6</f>
        <v>2353.6</v>
      </c>
      <c r="F27" s="18" t="s">
        <v>12</v>
      </c>
      <c r="G27" s="18">
        <v>12</v>
      </c>
      <c r="H27" s="18" t="s">
        <v>13</v>
      </c>
      <c r="I27" s="13">
        <f t="shared" si="0"/>
        <v>0</v>
      </c>
    </row>
    <row r="28" spans="1:9" ht="20.100000000000001" customHeight="1" x14ac:dyDescent="0.25">
      <c r="B28" s="17" t="s">
        <v>23</v>
      </c>
      <c r="C28" s="12"/>
      <c r="D28" s="18" t="s">
        <v>12</v>
      </c>
      <c r="E28" s="10">
        <f>E23*1.75</f>
        <v>2574.25</v>
      </c>
      <c r="F28" s="18" t="s">
        <v>12</v>
      </c>
      <c r="G28" s="18">
        <v>12</v>
      </c>
      <c r="H28" s="18" t="s">
        <v>13</v>
      </c>
      <c r="I28" s="13">
        <f t="shared" si="0"/>
        <v>0</v>
      </c>
    </row>
    <row r="29" spans="1:9" ht="20.100000000000001" customHeight="1" x14ac:dyDescent="0.25">
      <c r="B29" s="7" t="s">
        <v>24</v>
      </c>
      <c r="C29" s="14">
        <f>SUM(C18:C28)</f>
        <v>0</v>
      </c>
      <c r="D29" s="19"/>
      <c r="E29" s="20" t="s">
        <v>25</v>
      </c>
      <c r="F29" s="19"/>
      <c r="G29" s="19"/>
      <c r="H29" s="19"/>
      <c r="I29" s="15">
        <f>SUM(I18:I28)</f>
        <v>0</v>
      </c>
    </row>
    <row r="30" spans="1:9" ht="20.100000000000001" customHeight="1" x14ac:dyDescent="0.25">
      <c r="B30" s="7" t="s">
        <v>26</v>
      </c>
      <c r="I30" s="5"/>
    </row>
    <row r="31" spans="1:9" ht="20.100000000000001" customHeight="1" x14ac:dyDescent="0.25">
      <c r="B31" s="7" t="s">
        <v>27</v>
      </c>
      <c r="I31" s="15">
        <f>I30*I29</f>
        <v>0</v>
      </c>
    </row>
    <row r="32" spans="1:9" ht="20.100000000000001" customHeight="1" x14ac:dyDescent="0.25"/>
    <row r="33" spans="2:9" ht="20.100000000000001" customHeight="1" x14ac:dyDescent="0.25">
      <c r="B33" s="7" t="s">
        <v>28</v>
      </c>
      <c r="I33" s="16">
        <f>I31*0.25</f>
        <v>0</v>
      </c>
    </row>
  </sheetData>
  <sheetProtection algorithmName="SHA-512" hashValue="3d2VZJ+jqdJZ0+o6gQnaPgXqCyWQDn3Xc+JC2eNsO92XfLon8DklhB51jcJto/zXrif38UNbdtziffeR9mACPA==" saltValue="8V19Nprsc7Y0NBzdxOwdgA==" spinCount="100000" sheet="1" objects="1" scenarios="1" selectLockedCells="1"/>
  <mergeCells count="5">
    <mergeCell ref="A1:K1"/>
    <mergeCell ref="A2:K2"/>
    <mergeCell ref="B5:C5"/>
    <mergeCell ref="B7:C7"/>
    <mergeCell ref="B10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Deloras Lucious</dc:creator>
  <cp:lastModifiedBy>Deloras Lucious</cp:lastModifiedBy>
  <dcterms:created xsi:type="dcterms:W3CDTF">2019-08-09T16:53:21Z</dcterms:created>
  <dcterms:modified xsi:type="dcterms:W3CDTF">2019-08-09T17:15:56Z</dcterms:modified>
</cp:coreProperties>
</file>